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Лист1!$3:$5</definedName>
    <definedName name="_xlnm.Print_Area" localSheetId="0">Лист1!$A$1:$I$32</definedName>
  </definedNames>
  <calcPr calcId="124519"/>
</workbook>
</file>

<file path=xl/calcChain.xml><?xml version="1.0" encoding="utf-8"?>
<calcChain xmlns="http://schemas.openxmlformats.org/spreadsheetml/2006/main">
  <c r="I31" i="1"/>
  <c r="F31"/>
  <c r="F22" l="1"/>
  <c r="F17"/>
  <c r="I22"/>
  <c r="I17"/>
  <c r="G17"/>
  <c r="E17"/>
  <c r="H17" l="1"/>
  <c r="I12"/>
  <c r="F12"/>
  <c r="G22"/>
  <c r="G12" s="1"/>
  <c r="E22"/>
  <c r="E12" s="1"/>
  <c r="H22" l="1"/>
  <c r="H12"/>
  <c r="I7" l="1"/>
  <c r="I27" s="1"/>
  <c r="I32" s="1"/>
  <c r="F7"/>
  <c r="F27" s="1"/>
  <c r="F32" s="1"/>
  <c r="E7"/>
  <c r="G7" l="1"/>
  <c r="H7"/>
  <c r="E30"/>
</calcChain>
</file>

<file path=xl/sharedStrings.xml><?xml version="1.0" encoding="utf-8"?>
<sst xmlns="http://schemas.openxmlformats.org/spreadsheetml/2006/main" count="37" uniqueCount="27">
  <si>
    <t>Код</t>
  </si>
  <si>
    <t>2111</t>
  </si>
  <si>
    <t>Заробітна плата</t>
  </si>
  <si>
    <t>2120</t>
  </si>
  <si>
    <t>Нарахування на оплату праці</t>
  </si>
  <si>
    <t>Предмети, матеріали, обладнання та інвентар</t>
  </si>
  <si>
    <t xml:space="preserve">Загальноосвітні школи </t>
  </si>
  <si>
    <t>Зміна</t>
  </si>
  <si>
    <t>(+;-)</t>
  </si>
  <si>
    <t>%</t>
  </si>
  <si>
    <t>Інклюзивно-ресурсний центр</t>
  </si>
  <si>
    <t>Централізовані заходи з лікування хворих на цукровий та нецукровий  діабет</t>
  </si>
  <si>
    <t>Всього по галузі освіти</t>
  </si>
  <si>
    <t>Уточнений план на 2018 рік (станом на 07.12.18)</t>
  </si>
  <si>
    <t>Всього по галузі охорони здоров"я</t>
  </si>
  <si>
    <t>Дошкільна освіта</t>
  </si>
  <si>
    <t>Загальна середня освіта</t>
  </si>
  <si>
    <r>
      <t>Придбання предметів довгострокового використання</t>
    </r>
    <r>
      <rPr>
        <b/>
        <sz val="12"/>
        <color indexed="8"/>
        <rFont val="Times New Roman"/>
        <family val="1"/>
        <charset val="204"/>
      </rPr>
      <t xml:space="preserve"> (бюджет розвитку)</t>
    </r>
  </si>
  <si>
    <t xml:space="preserve">Потреба на 2021 рік </t>
  </si>
  <si>
    <t>Проєкт на 2021 рік</t>
  </si>
  <si>
    <t>Проєкт видатків загального фонду бюджету Малинської міської територіальної громади на 2021 рік за рахунок субвенцій з державного бюджету</t>
  </si>
  <si>
    <t xml:space="preserve">        Додаток 9                                                      до Пояснювальної записки до проєкту бюджету Малтнської міської територіальної громади на  2021 рік</t>
  </si>
  <si>
    <t>СУБВЕНЦІЯ З МІСЦЕВОГО БЮДЖЕТУ НА ЗДІЙСНННЯ ПЕРЕДАНИХ ВИДАТКІВ У СФЕРІ ОСВІТИ ЗА РАХУНОК КОШТІВ ОСВІТНЬОЇ СУБВЕНЦІЇ - 2 998 000 грн.</t>
  </si>
  <si>
    <t>РАЗОМ</t>
  </si>
  <si>
    <t>СУБВЕНЦІЯ З МІСЦЕВОГО БЮДЖЕТУ НА ЗДІЙСНННЯ ПЕРЕДАНИХ ВИДАТКІВ У СФЕРІ ОХОРОНИ ЗДОРОВ"Я ЗА РАХУНОК КОШТІВ МЕДИЧНОЇ СУБВЕНЦІЇ (на лікування хворих на цукровий та нецукровий діабет) - 721 000грн.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</si>
  <si>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 - 1 066 790 грн.</t>
  </si>
  <si>
    <r>
      <t>ОСВІТНЯ СУБВЕНЦІЯ - 116 385 500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грн.</t>
    </r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</si>
</sst>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u/>
      <sz val="1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/>
    <xf numFmtId="0" fontId="3" fillId="2" borderId="1" xfId="0" applyFont="1" applyFill="1" applyBorder="1"/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5" xfId="0" applyFont="1" applyBorder="1" applyAlignment="1"/>
    <xf numFmtId="0" fontId="7" fillId="0" borderId="1" xfId="0" applyFont="1" applyBorder="1"/>
    <xf numFmtId="0" fontId="8" fillId="2" borderId="1" xfId="0" applyFont="1" applyFill="1" applyBorder="1"/>
    <xf numFmtId="3" fontId="7" fillId="0" borderId="1" xfId="0" applyNumberFormat="1" applyFont="1" applyBorder="1"/>
    <xf numFmtId="3" fontId="0" fillId="0" borderId="0" xfId="0" applyNumberFormat="1"/>
    <xf numFmtId="0" fontId="10" fillId="0" borderId="1" xfId="0" quotePrefix="1" applyFont="1" applyBorder="1"/>
    <xf numFmtId="0" fontId="9" fillId="2" borderId="1" xfId="0" quotePrefix="1" applyFont="1" applyFill="1" applyBorder="1"/>
    <xf numFmtId="3" fontId="11" fillId="2" borderId="1" xfId="0" applyNumberFormat="1" applyFont="1" applyFill="1" applyBorder="1"/>
    <xf numFmtId="3" fontId="10" fillId="0" borderId="1" xfId="0" applyNumberFormat="1" applyFont="1" applyBorder="1" applyAlignment="1">
      <alignment horizontal="center"/>
    </xf>
    <xf numFmtId="3" fontId="9" fillId="2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4" borderId="1" xfId="0" applyNumberFormat="1" applyFont="1" applyFill="1" applyBorder="1" applyAlignment="1">
      <alignment horizontal="center"/>
    </xf>
    <xf numFmtId="3" fontId="10" fillId="4" borderId="1" xfId="0" applyNumberFormat="1" applyFont="1" applyFill="1" applyBorder="1" applyAlignment="1">
      <alignment horizontal="center"/>
    </xf>
    <xf numFmtId="0" fontId="8" fillId="5" borderId="1" xfId="0" applyFont="1" applyFill="1" applyBorder="1"/>
    <xf numFmtId="3" fontId="9" fillId="5" borderId="1" xfId="0" applyNumberFormat="1" applyFont="1" applyFill="1" applyBorder="1" applyAlignment="1">
      <alignment horizontal="center"/>
    </xf>
    <xf numFmtId="3" fontId="7" fillId="0" borderId="11" xfId="0" applyNumberFormat="1" applyFont="1" applyBorder="1"/>
    <xf numFmtId="0" fontId="7" fillId="0" borderId="11" xfId="0" applyFont="1" applyBorder="1"/>
    <xf numFmtId="0" fontId="10" fillId="0" borderId="1" xfId="0" quotePrefix="1" applyFont="1" applyBorder="1" applyAlignment="1">
      <alignment horizontal="right"/>
    </xf>
    <xf numFmtId="0" fontId="9" fillId="2" borderId="1" xfId="0" quotePrefix="1" applyFont="1" applyFill="1" applyBorder="1" applyAlignment="1">
      <alignment horizontal="left"/>
    </xf>
    <xf numFmtId="0" fontId="2" fillId="0" borderId="8" xfId="0" applyFont="1" applyBorder="1"/>
    <xf numFmtId="3" fontId="10" fillId="0" borderId="11" xfId="0" applyNumberFormat="1" applyFont="1" applyBorder="1" applyAlignment="1">
      <alignment horizontal="center"/>
    </xf>
    <xf numFmtId="3" fontId="10" fillId="4" borderId="11" xfId="0" applyNumberFormat="1" applyFont="1" applyFill="1" applyBorder="1" applyAlignment="1">
      <alignment horizontal="center"/>
    </xf>
    <xf numFmtId="0" fontId="10" fillId="6" borderId="1" xfId="0" quotePrefix="1" applyFont="1" applyFill="1" applyBorder="1"/>
    <xf numFmtId="0" fontId="13" fillId="6" borderId="8" xfId="0" applyFont="1" applyFill="1" applyBorder="1"/>
    <xf numFmtId="3" fontId="3" fillId="6" borderId="11" xfId="0" applyNumberFormat="1" applyFont="1" applyFill="1" applyBorder="1"/>
    <xf numFmtId="0" fontId="3" fillId="6" borderId="11" xfId="0" applyFont="1" applyFill="1" applyBorder="1"/>
    <xf numFmtId="3" fontId="9" fillId="6" borderId="1" xfId="0" applyNumberFormat="1" applyFont="1" applyFill="1" applyBorder="1" applyAlignment="1">
      <alignment horizontal="center"/>
    </xf>
    <xf numFmtId="3" fontId="10" fillId="5" borderId="1" xfId="0" applyNumberFormat="1" applyFont="1" applyFill="1" applyBorder="1" applyAlignment="1">
      <alignment horizontal="center"/>
    </xf>
    <xf numFmtId="0" fontId="13" fillId="6" borderId="8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3" fontId="10" fillId="5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3" fontId="10" fillId="5" borderId="1" xfId="0" applyNumberFormat="1" applyFont="1" applyFill="1" applyBorder="1" applyAlignment="1">
      <alignment horizontal="right" wrapText="1"/>
    </xf>
    <xf numFmtId="0" fontId="9" fillId="5" borderId="1" xfId="0" applyFont="1" applyFill="1" applyBorder="1" applyAlignment="1">
      <alignment horizontal="right" wrapText="1"/>
    </xf>
    <xf numFmtId="3" fontId="10" fillId="4" borderId="1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0" fontId="16" fillId="7" borderId="1" xfId="0" applyFont="1" applyFill="1" applyBorder="1"/>
    <xf numFmtId="0" fontId="17" fillId="7" borderId="1" xfId="0" applyFont="1" applyFill="1" applyBorder="1" applyAlignment="1">
      <alignment horizontal="center"/>
    </xf>
    <xf numFmtId="3" fontId="17" fillId="7" borderId="1" xfId="0" applyNumberFormat="1" applyFont="1" applyFill="1" applyBorder="1" applyAlignment="1">
      <alignment horizontal="center"/>
    </xf>
    <xf numFmtId="0" fontId="18" fillId="7" borderId="1" xfId="0" applyFont="1" applyFill="1" applyBorder="1"/>
    <xf numFmtId="1" fontId="19" fillId="7" borderId="1" xfId="0" applyNumberFormat="1" applyFont="1" applyFill="1" applyBorder="1"/>
    <xf numFmtId="3" fontId="20" fillId="6" borderId="1" xfId="0" applyNumberFormat="1" applyFont="1" applyFill="1" applyBorder="1" applyAlignment="1">
      <alignment horizontal="center"/>
    </xf>
    <xf numFmtId="3" fontId="21" fillId="5" borderId="1" xfId="0" applyNumberFormat="1" applyFont="1" applyFill="1" applyBorder="1" applyAlignment="1">
      <alignment horizontal="center"/>
    </xf>
    <xf numFmtId="3" fontId="21" fillId="5" borderId="1" xfId="0" applyNumberFormat="1" applyFont="1" applyFill="1" applyBorder="1" applyAlignment="1">
      <alignment horizontal="center" wrapText="1"/>
    </xf>
    <xf numFmtId="3" fontId="21" fillId="5" borderId="1" xfId="0" applyNumberFormat="1" applyFont="1" applyFill="1" applyBorder="1" applyAlignment="1">
      <alignment horizontal="right" wrapText="1"/>
    </xf>
    <xf numFmtId="3" fontId="21" fillId="4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1" fillId="3" borderId="8" xfId="0" applyFont="1" applyFill="1" applyBorder="1" applyAlignment="1">
      <alignment horizontal="center" wrapText="1"/>
    </xf>
    <xf numFmtId="0" fontId="11" fillId="3" borderId="11" xfId="0" applyFont="1" applyFill="1" applyBorder="1" applyAlignment="1">
      <alignment horizontal="center" wrapText="1"/>
    </xf>
    <xf numFmtId="0" fontId="15" fillId="0" borderId="11" xfId="0" applyFont="1" applyBorder="1" applyAlignment="1">
      <alignment wrapText="1"/>
    </xf>
    <xf numFmtId="0" fontId="9" fillId="3" borderId="8" xfId="0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0" fontId="12" fillId="0" borderId="11" xfId="0" applyFont="1" applyBorder="1" applyAlignment="1">
      <alignment wrapText="1"/>
    </xf>
    <xf numFmtId="0" fontId="9" fillId="3" borderId="8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12" fillId="0" borderId="9" xfId="0" applyFont="1" applyBorder="1" applyAlignment="1"/>
    <xf numFmtId="0" fontId="3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22" fillId="0" borderId="6" xfId="0" applyFont="1" applyBorder="1" applyAlignment="1">
      <alignment horizontal="center" wrapText="1"/>
    </xf>
    <xf numFmtId="0" fontId="22" fillId="0" borderId="7" xfId="0" applyFont="1" applyBorder="1" applyAlignment="1">
      <alignment horizontal="center" wrapText="1"/>
    </xf>
    <xf numFmtId="0" fontId="2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view="pageBreakPreview" zoomScale="60" zoomScaleNormal="60" workbookViewId="0">
      <pane xSplit="2" ySplit="5" topLeftCell="D18" activePane="bottomRight" state="frozen"/>
      <selection pane="topRight" activeCell="C1" sqref="C1"/>
      <selection pane="bottomLeft" activeCell="A26" sqref="A26"/>
      <selection pane="bottomRight" activeCell="R19" sqref="R19"/>
    </sheetView>
  </sheetViews>
  <sheetFormatPr defaultRowHeight="14.4"/>
  <cols>
    <col min="1" max="1" width="9.6640625" customWidth="1"/>
    <col min="2" max="2" width="59.6640625" customWidth="1"/>
    <col min="3" max="3" width="0.5546875" hidden="1" customWidth="1"/>
    <col min="4" max="4" width="0.109375" customWidth="1"/>
    <col min="5" max="5" width="20.44140625" hidden="1" customWidth="1"/>
    <col min="6" max="6" width="31.33203125" customWidth="1"/>
    <col min="7" max="7" width="16.88671875" hidden="1" customWidth="1"/>
    <col min="8" max="8" width="10.5546875" hidden="1" customWidth="1"/>
    <col min="9" max="9" width="28.5546875" customWidth="1"/>
    <col min="10" max="10" width="13.5546875" customWidth="1"/>
    <col min="11" max="11" width="11.5546875" bestFit="1" customWidth="1"/>
  </cols>
  <sheetData>
    <row r="1" spans="1:11" ht="75" customHeight="1">
      <c r="F1" s="55" t="s">
        <v>21</v>
      </c>
      <c r="G1" s="56"/>
      <c r="H1" s="56"/>
      <c r="I1" s="56"/>
    </row>
    <row r="2" spans="1:11" ht="58.95" customHeight="1">
      <c r="A2" s="74" t="s">
        <v>20</v>
      </c>
      <c r="B2" s="75"/>
      <c r="C2" s="75"/>
      <c r="D2" s="75"/>
      <c r="E2" s="75"/>
      <c r="F2" s="75"/>
      <c r="G2" s="75"/>
      <c r="H2" s="75"/>
      <c r="I2" s="75"/>
    </row>
    <row r="3" spans="1:11" ht="18" customHeight="1">
      <c r="A3" s="76" t="s">
        <v>0</v>
      </c>
      <c r="B3" s="82"/>
      <c r="C3" s="3"/>
      <c r="D3" s="3"/>
      <c r="E3" s="76" t="s">
        <v>13</v>
      </c>
      <c r="F3" s="79" t="s">
        <v>18</v>
      </c>
      <c r="G3" s="66" t="s">
        <v>7</v>
      </c>
      <c r="H3" s="67"/>
      <c r="I3" s="68" t="s">
        <v>19</v>
      </c>
    </row>
    <row r="4" spans="1:11" ht="6" customHeight="1">
      <c r="A4" s="77"/>
      <c r="B4" s="83"/>
      <c r="C4" s="4"/>
      <c r="D4" s="4"/>
      <c r="E4" s="77"/>
      <c r="F4" s="80"/>
      <c r="G4" s="70" t="s">
        <v>8</v>
      </c>
      <c r="H4" s="68" t="s">
        <v>9</v>
      </c>
      <c r="I4" s="72"/>
    </row>
    <row r="5" spans="1:11" ht="0.6" customHeight="1">
      <c r="A5" s="78"/>
      <c r="B5" s="84"/>
      <c r="C5" s="5"/>
      <c r="D5" s="5"/>
      <c r="E5" s="78"/>
      <c r="F5" s="81"/>
      <c r="G5" s="71"/>
      <c r="H5" s="69"/>
      <c r="I5" s="73"/>
    </row>
    <row r="6" spans="1:11" ht="19.95" customHeight="1">
      <c r="A6" s="6"/>
      <c r="B6" s="63" t="s">
        <v>26</v>
      </c>
      <c r="C6" s="64"/>
      <c r="D6" s="64"/>
      <c r="E6" s="64"/>
      <c r="F6" s="64"/>
      <c r="G6" s="64"/>
      <c r="H6" s="64"/>
      <c r="I6" s="65"/>
    </row>
    <row r="7" spans="1:11" ht="17.399999999999999">
      <c r="A7" s="27">
        <v>1020</v>
      </c>
      <c r="B7" s="8" t="s">
        <v>6</v>
      </c>
      <c r="C7" s="8"/>
      <c r="D7" s="8"/>
      <c r="E7" s="18">
        <f>SUM(E8:E9)</f>
        <v>0</v>
      </c>
      <c r="F7" s="18">
        <f>SUM(F8:F9)</f>
        <v>116385500</v>
      </c>
      <c r="G7" s="18">
        <f>SUM(G8:G9)</f>
        <v>0</v>
      </c>
      <c r="H7" s="18" t="e">
        <f>F7/E7*100-100</f>
        <v>#DIV/0!</v>
      </c>
      <c r="I7" s="18">
        <f>SUM(I8:I9)</f>
        <v>116385500</v>
      </c>
      <c r="K7" s="10"/>
    </row>
    <row r="8" spans="1:11" ht="18">
      <c r="A8" s="26" t="s">
        <v>1</v>
      </c>
      <c r="B8" s="7" t="s">
        <v>2</v>
      </c>
      <c r="C8" s="9">
        <v>0</v>
      </c>
      <c r="D8" s="7">
        <v>14293492</v>
      </c>
      <c r="E8" s="14"/>
      <c r="F8" s="14">
        <v>95397951</v>
      </c>
      <c r="G8" s="14"/>
      <c r="H8" s="14"/>
      <c r="I8" s="19">
        <v>95397951</v>
      </c>
    </row>
    <row r="9" spans="1:11" ht="18">
      <c r="A9" s="26" t="s">
        <v>3</v>
      </c>
      <c r="B9" s="7" t="s">
        <v>4</v>
      </c>
      <c r="C9" s="9">
        <v>0</v>
      </c>
      <c r="D9" s="7">
        <v>5157962</v>
      </c>
      <c r="E9" s="14"/>
      <c r="F9" s="14">
        <v>20987549</v>
      </c>
      <c r="G9" s="14"/>
      <c r="H9" s="14"/>
      <c r="I9" s="20">
        <v>20987549</v>
      </c>
    </row>
    <row r="10" spans="1:11" ht="7.95" customHeight="1">
      <c r="A10" s="26"/>
      <c r="B10" s="7"/>
      <c r="C10" s="9"/>
      <c r="D10" s="7"/>
      <c r="E10" s="14"/>
      <c r="F10" s="14"/>
      <c r="G10" s="14"/>
      <c r="H10" s="14"/>
      <c r="I10" s="21"/>
    </row>
    <row r="11" spans="1:11" ht="39.6" customHeight="1">
      <c r="A11" s="11"/>
      <c r="B11" s="60" t="s">
        <v>22</v>
      </c>
      <c r="C11" s="61"/>
      <c r="D11" s="61"/>
      <c r="E11" s="61"/>
      <c r="F11" s="61"/>
      <c r="G11" s="61"/>
      <c r="H11" s="61"/>
      <c r="I11" s="62"/>
    </row>
    <row r="12" spans="1:11" ht="17.399999999999999">
      <c r="A12" s="27">
        <v>1170</v>
      </c>
      <c r="B12" s="2" t="s">
        <v>10</v>
      </c>
      <c r="C12" s="8"/>
      <c r="D12" s="8"/>
      <c r="E12" s="18">
        <f>SUM(E15:E28)</f>
        <v>0</v>
      </c>
      <c r="F12" s="18">
        <f>F13+F14</f>
        <v>2998000</v>
      </c>
      <c r="G12" s="18">
        <f>SUM(G15:G28)</f>
        <v>0</v>
      </c>
      <c r="H12" s="18" t="e">
        <f>F12/E12*100-100</f>
        <v>#DIV/0!</v>
      </c>
      <c r="I12" s="18">
        <f>I13+I14</f>
        <v>2998000</v>
      </c>
    </row>
    <row r="13" spans="1:11" ht="18">
      <c r="A13" s="26" t="s">
        <v>1</v>
      </c>
      <c r="B13" s="7" t="s">
        <v>2</v>
      </c>
      <c r="C13" s="22"/>
      <c r="D13" s="22"/>
      <c r="E13" s="23"/>
      <c r="F13" s="36">
        <v>2457380</v>
      </c>
      <c r="G13" s="23"/>
      <c r="H13" s="23"/>
      <c r="I13" s="36">
        <v>2457380</v>
      </c>
    </row>
    <row r="14" spans="1:11" ht="18" customHeight="1">
      <c r="A14" s="26" t="s">
        <v>3</v>
      </c>
      <c r="B14" s="7" t="s">
        <v>4</v>
      </c>
      <c r="C14" s="22"/>
      <c r="D14" s="22"/>
      <c r="E14" s="23"/>
      <c r="F14" s="36">
        <v>540620</v>
      </c>
      <c r="G14" s="23"/>
      <c r="H14" s="23"/>
      <c r="I14" s="36">
        <v>540620</v>
      </c>
    </row>
    <row r="15" spans="1:11" ht="4.5" hidden="1" customHeight="1">
      <c r="A15" s="11"/>
      <c r="B15" s="7"/>
      <c r="C15" s="9"/>
      <c r="D15" s="7"/>
      <c r="E15" s="14"/>
      <c r="F15" s="14"/>
      <c r="G15" s="14"/>
      <c r="H15" s="14"/>
      <c r="I15" s="21"/>
    </row>
    <row r="16" spans="1:11" ht="59.4" customHeight="1">
      <c r="A16" s="11"/>
      <c r="B16" s="60" t="s">
        <v>25</v>
      </c>
      <c r="C16" s="61"/>
      <c r="D16" s="61"/>
      <c r="E16" s="61"/>
      <c r="F16" s="61"/>
      <c r="G16" s="61"/>
      <c r="H16" s="61"/>
      <c r="I16" s="62"/>
    </row>
    <row r="17" spans="1:10" ht="23.4" customHeight="1">
      <c r="A17" s="27">
        <v>1010</v>
      </c>
      <c r="B17" s="2" t="s">
        <v>15</v>
      </c>
      <c r="C17" s="8"/>
      <c r="D17" s="8"/>
      <c r="E17" s="18">
        <f>SUM(E19:E20)</f>
        <v>0</v>
      </c>
      <c r="F17" s="18">
        <f>SUM(F18:F21)</f>
        <v>400053</v>
      </c>
      <c r="G17" s="18">
        <f>SUM(G19:G20)</f>
        <v>0</v>
      </c>
      <c r="H17" s="18" t="e">
        <f>F17/E17*100-100</f>
        <v>#DIV/0!</v>
      </c>
      <c r="I17" s="18">
        <f>SUM(I18:I21)</f>
        <v>400053</v>
      </c>
    </row>
    <row r="18" spans="1:10" ht="18.600000000000001" customHeight="1">
      <c r="A18" s="11">
        <v>2111</v>
      </c>
      <c r="B18" s="1" t="s">
        <v>2</v>
      </c>
      <c r="C18" s="22"/>
      <c r="D18" s="22">
        <v>275772</v>
      </c>
      <c r="E18" s="23"/>
      <c r="F18" s="51">
        <v>163872</v>
      </c>
      <c r="G18" s="23"/>
      <c r="H18" s="23"/>
      <c r="I18" s="36">
        <v>163872</v>
      </c>
    </row>
    <row r="19" spans="1:10" ht="19.2" customHeight="1">
      <c r="A19" s="11">
        <v>2120</v>
      </c>
      <c r="B19" s="1" t="s">
        <v>4</v>
      </c>
      <c r="C19" s="38"/>
      <c r="D19" s="38"/>
      <c r="E19" s="38"/>
      <c r="F19" s="52">
        <v>36000</v>
      </c>
      <c r="G19" s="38"/>
      <c r="H19" s="38"/>
      <c r="I19" s="39">
        <v>36000</v>
      </c>
    </row>
    <row r="20" spans="1:10" ht="19.2" customHeight="1">
      <c r="A20" s="11">
        <v>2210</v>
      </c>
      <c r="B20" s="1" t="s">
        <v>5</v>
      </c>
      <c r="C20" s="38"/>
      <c r="D20" s="38"/>
      <c r="E20" s="38"/>
      <c r="F20" s="52">
        <v>65508</v>
      </c>
      <c r="G20" s="38"/>
      <c r="H20" s="38"/>
      <c r="I20" s="39">
        <v>65508</v>
      </c>
    </row>
    <row r="21" spans="1:10" ht="36" customHeight="1">
      <c r="A21" s="11">
        <v>3110</v>
      </c>
      <c r="B21" s="40" t="s">
        <v>17</v>
      </c>
      <c r="C21" s="38"/>
      <c r="D21" s="38"/>
      <c r="E21" s="38"/>
      <c r="F21" s="53">
        <v>134673</v>
      </c>
      <c r="G21" s="42"/>
      <c r="H21" s="42"/>
      <c r="I21" s="41">
        <v>134673</v>
      </c>
    </row>
    <row r="22" spans="1:10" ht="21" customHeight="1">
      <c r="A22" s="27">
        <v>1020</v>
      </c>
      <c r="B22" s="2" t="s">
        <v>16</v>
      </c>
      <c r="C22" s="8"/>
      <c r="D22" s="8"/>
      <c r="E22" s="18">
        <f>SUM(E23:E24)</f>
        <v>0</v>
      </c>
      <c r="F22" s="17">
        <f>SUM(F23:F26)</f>
        <v>666737</v>
      </c>
      <c r="G22" s="18">
        <f>SUM(G23:G24)</f>
        <v>0</v>
      </c>
      <c r="H22" s="18" t="e">
        <f>F22/E22*100-100</f>
        <v>#DIV/0!</v>
      </c>
      <c r="I22" s="18">
        <f>SUM(I23:I26)</f>
        <v>666737</v>
      </c>
    </row>
    <row r="23" spans="1:10" ht="18">
      <c r="A23" s="11">
        <v>2111</v>
      </c>
      <c r="B23" s="1" t="s">
        <v>2</v>
      </c>
      <c r="C23" s="24"/>
      <c r="D23" s="25"/>
      <c r="E23" s="14"/>
      <c r="F23" s="54">
        <v>257630</v>
      </c>
      <c r="G23" s="14"/>
      <c r="H23" s="14"/>
      <c r="I23" s="21">
        <v>257630</v>
      </c>
    </row>
    <row r="24" spans="1:10" ht="18">
      <c r="A24" s="11">
        <v>2120</v>
      </c>
      <c r="B24" s="1" t="s">
        <v>4</v>
      </c>
      <c r="C24" s="24"/>
      <c r="D24" s="25"/>
      <c r="E24" s="14"/>
      <c r="F24" s="54">
        <v>56670</v>
      </c>
      <c r="G24" s="14"/>
      <c r="H24" s="14"/>
      <c r="I24" s="21">
        <v>56670</v>
      </c>
    </row>
    <row r="25" spans="1:10" ht="18">
      <c r="A25" s="11">
        <v>2210</v>
      </c>
      <c r="B25" s="1" t="s">
        <v>5</v>
      </c>
      <c r="C25" s="24"/>
      <c r="D25" s="25"/>
      <c r="E25" s="14"/>
      <c r="F25" s="54">
        <v>128000</v>
      </c>
      <c r="G25" s="14"/>
      <c r="H25" s="14"/>
      <c r="I25" s="21">
        <v>128000</v>
      </c>
    </row>
    <row r="26" spans="1:10" ht="31.8">
      <c r="A26" s="11">
        <v>3110</v>
      </c>
      <c r="B26" s="40" t="s">
        <v>17</v>
      </c>
      <c r="C26" s="24"/>
      <c r="D26" s="25"/>
      <c r="E26" s="14"/>
      <c r="F26" s="43">
        <v>224437</v>
      </c>
      <c r="G26" s="44"/>
      <c r="H26" s="44"/>
      <c r="I26" s="43">
        <v>224437</v>
      </c>
    </row>
    <row r="27" spans="1:10" ht="22.95" customHeight="1">
      <c r="A27" s="31"/>
      <c r="B27" s="32" t="s">
        <v>12</v>
      </c>
      <c r="C27" s="33"/>
      <c r="D27" s="34"/>
      <c r="E27" s="35"/>
      <c r="F27" s="50">
        <f>F7+F12+F22</f>
        <v>120050237</v>
      </c>
      <c r="G27" s="50"/>
      <c r="H27" s="50"/>
      <c r="I27" s="50">
        <f>I7+I12+I22</f>
        <v>120050237</v>
      </c>
    </row>
    <row r="28" spans="1:10" ht="25.95" customHeight="1">
      <c r="A28" s="11"/>
      <c r="B28" s="28"/>
      <c r="C28" s="24"/>
      <c r="D28" s="25"/>
      <c r="E28" s="29"/>
      <c r="F28" s="29"/>
      <c r="G28" s="29"/>
      <c r="H28" s="29"/>
      <c r="I28" s="30"/>
    </row>
    <row r="29" spans="1:10" ht="61.2" customHeight="1">
      <c r="A29" s="11"/>
      <c r="B29" s="57" t="s">
        <v>24</v>
      </c>
      <c r="C29" s="58"/>
      <c r="D29" s="58"/>
      <c r="E29" s="58"/>
      <c r="F29" s="58"/>
      <c r="G29" s="58"/>
      <c r="H29" s="58"/>
      <c r="I29" s="59"/>
      <c r="J29" s="10"/>
    </row>
    <row r="30" spans="1:10" ht="39" customHeight="1">
      <c r="A30" s="12">
        <v>2144</v>
      </c>
      <c r="B30" s="16" t="s">
        <v>11</v>
      </c>
      <c r="C30" s="2"/>
      <c r="D30" s="2"/>
      <c r="E30" s="17">
        <f>SUM(E31:E33)</f>
        <v>0</v>
      </c>
      <c r="F30" s="17">
        <v>721000</v>
      </c>
      <c r="G30" s="17"/>
      <c r="H30" s="13"/>
      <c r="I30" s="15">
        <v>721000</v>
      </c>
    </row>
    <row r="31" spans="1:10" ht="49.2">
      <c r="A31" s="31"/>
      <c r="B31" s="37" t="s">
        <v>14</v>
      </c>
      <c r="C31" s="33"/>
      <c r="D31" s="34"/>
      <c r="E31" s="35"/>
      <c r="F31" s="50">
        <f>F30</f>
        <v>721000</v>
      </c>
      <c r="G31" s="50"/>
      <c r="H31" s="50"/>
      <c r="I31" s="50">
        <f>I30</f>
        <v>721000</v>
      </c>
    </row>
    <row r="32" spans="1:10" ht="36.6" customHeight="1">
      <c r="A32" s="45"/>
      <c r="B32" s="46" t="s">
        <v>23</v>
      </c>
      <c r="C32" s="45"/>
      <c r="D32" s="45"/>
      <c r="E32" s="45"/>
      <c r="F32" s="47">
        <f>F27+F31</f>
        <v>120771237</v>
      </c>
      <c r="G32" s="48"/>
      <c r="H32" s="49"/>
      <c r="I32" s="47">
        <f>I27+I31</f>
        <v>120771237</v>
      </c>
    </row>
  </sheetData>
  <mergeCells count="14">
    <mergeCell ref="F1:I1"/>
    <mergeCell ref="B29:I29"/>
    <mergeCell ref="B16:I16"/>
    <mergeCell ref="B6:I6"/>
    <mergeCell ref="B11:I11"/>
    <mergeCell ref="G3:H3"/>
    <mergeCell ref="H4:H5"/>
    <mergeCell ref="G4:G5"/>
    <mergeCell ref="I3:I5"/>
    <mergeCell ref="A2:I2"/>
    <mergeCell ref="A3:A5"/>
    <mergeCell ref="E3:E5"/>
    <mergeCell ref="F3:F5"/>
    <mergeCell ref="B3:B5"/>
  </mergeCells>
  <phoneticPr fontId="5" type="noConversion"/>
  <pageMargins left="0.59055118110236227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2019-12-03T14:10:32Z</cp:lastPrinted>
  <dcterms:created xsi:type="dcterms:W3CDTF">2015-01-08T11:20:54Z</dcterms:created>
  <dcterms:modified xsi:type="dcterms:W3CDTF">2020-12-15T12:49:38Z</dcterms:modified>
</cp:coreProperties>
</file>